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820" windowHeight="56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<sst xmlns="http://schemas.openxmlformats.org/spreadsheetml/2006/main" count="560" uniqueCount="243">
  <si>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</si>
  <si>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</si>
  <si>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</si>
  <si>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</si>
  <si>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</si>
  <si>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</si>
  <si>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</si>
  <si>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</si>
  <si>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</si>
  <si>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</si>
  <si>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</si>
  <si>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</si>
  <si>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</si>
  <si>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</si>
  <si>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</si>
  <si>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</si>
  <si>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</si>
  <si>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</si>
  <si>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</si>
  <si>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</si>
  <si>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</si>
  <si>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</si>
  <si>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</si>
  <si>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</si>
  <si>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</si>
  <si>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</si>
  <si>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</si>
  <si>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</si>
  <si>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</si>
  <si>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</si>
  <si>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</si>
  <si>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</si>
  <si>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</si>
  <si>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</si>
  <si>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</si>
  <si>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</si>
  <si>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</si>
  <si>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</si>
  <si>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</si>
  <si>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</si>
  <si>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</si>
  <si>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</si>
  <si>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</si>
  <si>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</si>
  <si>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</si>
  <si>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</si>
  <si>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</si>
  <si>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</si>
  <si>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</si>
  <si>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</si>
  <si>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</si>
  <si>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</si>
  <si>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</si>
  <si>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</si>
  <si>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</si>
  <si>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</si>
  <si>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</si>
  <si>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</si>
  <si>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</si>
  <si>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</si>
  <si>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</si>
  <si>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</si>
  <si>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</si>
  <si>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</si>
  <si>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</si>
  <si>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</si>
  <si>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</si>
  <si>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</si>
  <si>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</si>
  <si>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</si>
  <si>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</si>
  <si>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</si>
  <si>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</si>
  <si>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</si>
  <si>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</si>
  <si>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</si>
  <si>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</si>
  <si>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</si>
  <si>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</si>
  <si>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</si>
  <si>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</si>
  <si>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</si>
  <si>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</si>
  <si>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</si>
  <si>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</si>
  <si>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</si>
  <si>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</si>
  <si>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</si>
  <si>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</si>
  <si>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</si>
  <si>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</si>
  <si>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</si>
  <si>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</si>
  <si>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</si>
  <si>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</si>
  <si>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</si>
  <si>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</si>
  <si>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</si>
  <si>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</si>
  <si>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</si>
  <si>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</si>
  <si>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</si>
  <si>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</si>
  <si>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</si>
  <si>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</si>
  <si>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</si>
  <si>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</si>
  <si>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</si>
  <si>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</si>
  <si>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</si>
  <si>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</si>
  <si>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</si>
  <si>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</si>
  <si>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</si>
  <si>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</si>
  <si>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</si>
  <si>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</si>
  <si>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</si>
  <si>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</si>
  <si>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</si>
  <si>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</si>
  <si>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</si>
  <si>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</si>
  <si>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</si>
  <si>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</si>
  <si>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</si>
  <si>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</si>
  <si>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</si>
  <si>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</si>
  <si>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</si>
  <si>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</si>
  <si>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</si>
  <si>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</si>
  <si>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</si>
  <si>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</si>
  <si>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</si>
  <si>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</si>
  <si>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</si>
  <si>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</si>
  <si>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</si>
  <si>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</si>
  <si>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</si>
  <si>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</si>
  <si>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</si>
  <si>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อบต.วังจันทร์</t>
  </si>
  <si>
    <t>แก่งกระจาน</t>
  </si>
  <si>
    <t>พ.ร.บ. งบประมาณรายจ่าย</t>
  </si>
  <si>
    <t>สิ้นสุดสัญญา</t>
  </si>
  <si>
    <t>0763539000538</t>
  </si>
  <si>
    <t>หจก เพชรบุรีโชคพนารักษ์</t>
  </si>
  <si>
    <t>14/66</t>
  </si>
  <si>
    <t>13 มิ.ย. 66</t>
  </si>
  <si>
    <t>3/66</t>
  </si>
  <si>
    <t>20/66</t>
  </si>
  <si>
    <t>27/66</t>
  </si>
  <si>
    <t>10/66</t>
  </si>
  <si>
    <t>15/66</t>
  </si>
  <si>
    <t>9/66</t>
  </si>
  <si>
    <t>13/66</t>
  </si>
  <si>
    <t>16/66</t>
  </si>
  <si>
    <t>22/66</t>
  </si>
  <si>
    <t>4/66</t>
  </si>
  <si>
    <t>12/66</t>
  </si>
  <si>
    <t>11/66</t>
  </si>
  <si>
    <t>17/66</t>
  </si>
  <si>
    <t>18/66</t>
  </si>
  <si>
    <t>21/66</t>
  </si>
  <si>
    <t>28/66</t>
  </si>
  <si>
    <t>เงินอุดหนุน</t>
  </si>
  <si>
    <t>e-bidding</t>
  </si>
  <si>
    <t>0763531000245</t>
  </si>
  <si>
    <t>5 ม.ค. 66</t>
  </si>
  <si>
    <t>6 มี.ค. 66</t>
  </si>
  <si>
    <t>13 พ.ค. 66</t>
  </si>
  <si>
    <t>13 ม.ค. 66</t>
  </si>
  <si>
    <t>หกจ. พรประวัตรก่อสร้าง</t>
  </si>
  <si>
    <t>0763559000151</t>
  </si>
  <si>
    <t>ข้อบัญญัติงบประมาณรายจ่าย</t>
  </si>
  <si>
    <t>11 ม.ค. 66</t>
  </si>
  <si>
    <t>25 ม.ย. 66</t>
  </si>
  <si>
    <t>1769900231327</t>
  </si>
  <si>
    <t>นายปิยะณัฐ  เหยี่ยวประยูร</t>
  </si>
  <si>
    <t>15 ม.ค. 66</t>
  </si>
  <si>
    <t>14 มิ.ย. 66</t>
  </si>
  <si>
    <t>จ่ายขาดเงินสะสม</t>
  </si>
  <si>
    <t>0763558000319</t>
  </si>
  <si>
    <t>หจก.ธรรมฮวบอินคอนสตรัคชั่น</t>
  </si>
  <si>
    <t>16 ม.ค. 66</t>
  </si>
  <si>
    <t>15 มิ.ย. 66</t>
  </si>
  <si>
    <t>30 มิ.ย. 66</t>
  </si>
  <si>
    <t>0763559000533</t>
  </si>
  <si>
    <t>หจก.โสรัส คอนสตรัคชั่น</t>
  </si>
  <si>
    <t>18 ม.ค. 66</t>
  </si>
  <si>
    <t>17 มิ.ย. 66</t>
  </si>
  <si>
    <t>8 มิ.ย. 66</t>
  </si>
  <si>
    <t>8 ก.ค. 66</t>
  </si>
  <si>
    <t>28  ก.ค. 66</t>
  </si>
  <si>
    <t>1/66</t>
  </si>
  <si>
    <t>2/66</t>
  </si>
  <si>
    <t>5/66</t>
  </si>
  <si>
    <t>6/66</t>
  </si>
  <si>
    <t>7/66</t>
  </si>
  <si>
    <t>8/66</t>
  </si>
  <si>
    <t>13 ก.ค. 66</t>
  </si>
  <si>
    <t>8 ส.ค. 66</t>
  </si>
  <si>
    <t>7 ก.ย. 66</t>
  </si>
  <si>
    <t>โอนงบประมาณรายจ่าย</t>
  </si>
  <si>
    <t>0763549000255</t>
  </si>
  <si>
    <t>19/66</t>
  </si>
  <si>
    <t>10 ส.ค. 66</t>
  </si>
  <si>
    <t>9 ก.ย. 66</t>
  </si>
  <si>
    <t>หจก.เฉลาสุวรรณชาติ</t>
  </si>
  <si>
    <t>11 ส.ค. 66</t>
  </si>
  <si>
    <t>10 ก.ย. 66</t>
  </si>
  <si>
    <t>11 ก.ย. 66</t>
  </si>
  <si>
    <t>23/66</t>
  </si>
  <si>
    <t>15 ส.ค. 66</t>
  </si>
  <si>
    <t>14 ต.ค. 66</t>
  </si>
  <si>
    <t>076554001536</t>
  </si>
  <si>
    <t>บ.ทริปเปิล พีแอนด์เอ จำกัด</t>
  </si>
  <si>
    <t>24/66</t>
  </si>
  <si>
    <t>1 ก.ย. 66</t>
  </si>
  <si>
    <t>31 ต.ค. 66</t>
  </si>
  <si>
    <t>25/66</t>
  </si>
  <si>
    <t>10 ธ.ค. 66</t>
  </si>
  <si>
    <t>26/66</t>
  </si>
  <si>
    <t>11 ต.ค. 66</t>
  </si>
  <si>
    <t>27 ก.ย. 66</t>
  </si>
  <si>
    <t>24 ม.ค. 67</t>
  </si>
  <si>
    <t>25 ธ.ค. 66</t>
  </si>
  <si>
    <t>อปท.</t>
  </si>
  <si>
    <t>มหาดไทย</t>
  </si>
  <si>
    <r>
      <t>หจก.ธนภัทร</t>
    </r>
    <r>
      <rPr>
        <b/>
        <sz val="16"/>
        <color indexed="8"/>
        <rFont val="TH SarabunIT๙"/>
        <family val="2"/>
      </rPr>
      <t xml:space="preserve"> รุ่งเรือง ก่อสร้าง</t>
    </r>
  </si>
  <si>
    <t>จ้างก่อสร้างถนน AC</t>
  </si>
  <si>
    <t>จ้างก่อสร้างถนน คสล.</t>
  </si>
  <si>
    <t>ขยายเขตประปา</t>
  </si>
  <si>
    <t>จ้างวางท่อร้ะบายน้ำ</t>
  </si>
  <si>
    <t>จ้างก่อสร้างผนังป้องกันตลิ่ง</t>
  </si>
  <si>
    <t>จ้างก่อสร้างอ่างล้างหน้า ศพด.</t>
  </si>
  <si>
    <t>จ้างปรับปรุงต่อเติมห้องคลัง</t>
  </si>
  <si>
    <t>วิธีประกวดแบบ e-bidding</t>
  </si>
  <si>
    <t>รายงานสรุปผลการจัดซื้อจัดจ้างขององค์การบริหารส่วนตำบลวังจันทร์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</si>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</sst>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6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772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91300"/>
          <a:ext cx="11763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3" width="9.00390625" style="17" customWidth="1"/>
    <col min="4" max="4" width="32.140625" style="17" bestFit="1" customWidth="1"/>
    <col min="5" max="5" width="14.140625" style="17" customWidth="1"/>
    <col min="6" max="6" width="23.28125" style="17" customWidth="1"/>
    <col min="7" max="16384" width="9.00390625" style="17" customWidth="1"/>
  </cols>
  <sheetData>
    <row r="1" spans="1:15" ht="24">
      <c r="A1" s="20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4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4">
      <c r="A3" s="17" t="s">
        <v>132</v>
      </c>
    </row>
    <row r="5" spans="4:7" ht="24">
      <c r="D5" s="2" t="s">
        <v>8</v>
      </c>
      <c r="E5" s="2" t="s">
        <v>133</v>
      </c>
      <c r="F5" s="2" t="s">
        <v>135</v>
      </c>
      <c r="G5" s="18"/>
    </row>
    <row r="6" spans="4:7" ht="24">
      <c r="D6" s="19" t="s">
        <v>136</v>
      </c>
      <c r="E6" s="2" t="s">
        <v>242</v>
      </c>
      <c r="F6" s="2" t="s">
        <v>242</v>
      </c>
      <c r="G6" s="18"/>
    </row>
    <row r="7" spans="4:7" ht="24">
      <c r="D7" s="19" t="s">
        <v>137</v>
      </c>
      <c r="E7" s="2" t="s">
        <v>242</v>
      </c>
      <c r="F7" s="2" t="s">
        <v>242</v>
      </c>
      <c r="G7" s="18"/>
    </row>
    <row r="8" spans="4:7" ht="24">
      <c r="D8" s="19" t="s">
        <v>138</v>
      </c>
      <c r="E8" s="2">
        <v>26</v>
      </c>
      <c r="F8" s="16">
        <v>5515300</v>
      </c>
      <c r="G8" s="18"/>
    </row>
    <row r="9" spans="4:7" ht="24">
      <c r="D9" s="19" t="s">
        <v>240</v>
      </c>
      <c r="E9" s="2">
        <v>3</v>
      </c>
      <c r="F9" s="16">
        <v>9001000</v>
      </c>
      <c r="G9" s="18"/>
    </row>
    <row r="10" spans="4:7" ht="24">
      <c r="D10" s="19" t="s">
        <v>141</v>
      </c>
      <c r="E10" s="2" t="s">
        <v>242</v>
      </c>
      <c r="F10" s="2" t="s">
        <v>242</v>
      </c>
      <c r="G10" s="18"/>
    </row>
    <row r="11" spans="4:6" ht="24">
      <c r="D11" s="2" t="s">
        <v>134</v>
      </c>
      <c r="E11" s="2"/>
      <c r="F11" s="16">
        <f>SUM(F8:F10)</f>
        <v>14516300</v>
      </c>
    </row>
    <row r="13" ht="24">
      <c r="A13" s="17" t="s">
        <v>139</v>
      </c>
    </row>
    <row r="26" ht="24">
      <c r="A26" s="17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85" zoomScaleNormal="85" zoomScalePageLayoutView="0" workbookViewId="0" topLeftCell="D28">
      <selection activeCell="K3" sqref="K3"/>
    </sheetView>
  </sheetViews>
  <sheetFormatPr defaultColWidth="9.00390625" defaultRowHeight="23.25" customHeight="1"/>
  <cols>
    <col min="1" max="1" width="10.57421875" style="7" customWidth="1"/>
    <col min="2" max="2" width="9.8515625" style="12" customWidth="1"/>
    <col min="3" max="3" width="10.57421875" style="12" customWidth="1"/>
    <col min="4" max="4" width="13.28125" style="12" customWidth="1"/>
    <col min="5" max="5" width="11.421875" style="12" customWidth="1"/>
    <col min="6" max="6" width="9.00390625" style="12" customWidth="1"/>
    <col min="7" max="7" width="7.7109375" style="7" customWidth="1"/>
    <col min="8" max="8" width="31.28125" style="4" bestFit="1" customWidth="1"/>
    <col min="9" max="9" width="23.57421875" style="7" bestFit="1" customWidth="1"/>
    <col min="10" max="10" width="12.421875" style="13" customWidth="1"/>
    <col min="11" max="11" width="15.8515625" style="13" customWidth="1"/>
    <col min="12" max="12" width="17.7109375" style="4" customWidth="1"/>
    <col min="13" max="13" width="13.57421875" style="4" customWidth="1"/>
    <col min="14" max="14" width="19.57421875" style="14" customWidth="1"/>
    <col min="15" max="15" width="27.28125" style="9" customWidth="1"/>
    <col min="16" max="16" width="11.28125" style="14" customWidth="1"/>
    <col min="17" max="17" width="14.57421875" style="14" customWidth="1"/>
    <col min="18" max="18" width="14.00390625" style="14" customWidth="1"/>
    <col min="19" max="16384" width="9.00390625" style="12" customWidth="1"/>
  </cols>
  <sheetData>
    <row r="1" spans="1:18" s="6" customFormat="1" ht="23.25" customHeight="1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3" t="s">
        <v>5</v>
      </c>
      <c r="I1" s="6" t="s">
        <v>6</v>
      </c>
      <c r="J1" s="10" t="s">
        <v>7</v>
      </c>
      <c r="K1" s="10" t="s">
        <v>8</v>
      </c>
      <c r="L1" s="3" t="s">
        <v>9</v>
      </c>
      <c r="M1" s="3" t="s">
        <v>142</v>
      </c>
      <c r="N1" s="11" t="s">
        <v>10</v>
      </c>
      <c r="O1" s="8" t="s">
        <v>11</v>
      </c>
      <c r="P1" s="11" t="s">
        <v>143</v>
      </c>
      <c r="Q1" s="11" t="s">
        <v>12</v>
      </c>
      <c r="R1" s="11" t="s">
        <v>13</v>
      </c>
    </row>
    <row r="2" spans="1:18" ht="23.25" customHeight="1">
      <c r="A2" s="7">
        <v>2566</v>
      </c>
      <c r="B2" s="7" t="s">
        <v>230</v>
      </c>
      <c r="C2" s="12" t="s">
        <v>231</v>
      </c>
      <c r="D2" s="12" t="s">
        <v>144</v>
      </c>
      <c r="E2" s="12" t="s">
        <v>145</v>
      </c>
      <c r="F2" s="12" t="s">
        <v>91</v>
      </c>
      <c r="G2" s="7" t="s">
        <v>233</v>
      </c>
      <c r="H2" s="4">
        <v>3310000</v>
      </c>
      <c r="I2" s="7" t="s">
        <v>168</v>
      </c>
      <c r="J2" s="13" t="s">
        <v>147</v>
      </c>
      <c r="K2" s="13" t="s">
        <v>169</v>
      </c>
      <c r="L2" s="4">
        <v>3786448.82</v>
      </c>
      <c r="M2" s="4">
        <v>2283000</v>
      </c>
      <c r="N2" s="14" t="s">
        <v>170</v>
      </c>
      <c r="O2" s="9" t="s">
        <v>175</v>
      </c>
      <c r="P2" s="14" t="s">
        <v>197</v>
      </c>
      <c r="Q2" s="14" t="s">
        <v>171</v>
      </c>
      <c r="R2" s="14" t="s">
        <v>172</v>
      </c>
    </row>
    <row r="3" spans="1:18" ht="23.25" customHeight="1">
      <c r="A3" s="7">
        <v>2566</v>
      </c>
      <c r="B3" s="7" t="s">
        <v>230</v>
      </c>
      <c r="C3" s="12" t="s">
        <v>231</v>
      </c>
      <c r="D3" s="12" t="s">
        <v>144</v>
      </c>
      <c r="E3" s="12" t="s">
        <v>145</v>
      </c>
      <c r="F3" s="12" t="s">
        <v>91</v>
      </c>
      <c r="G3" s="7" t="s">
        <v>234</v>
      </c>
      <c r="H3" s="4">
        <v>4695000</v>
      </c>
      <c r="I3" s="7" t="s">
        <v>168</v>
      </c>
      <c r="J3" s="13" t="s">
        <v>147</v>
      </c>
      <c r="K3" s="13" t="s">
        <v>169</v>
      </c>
      <c r="L3" s="4">
        <v>4813237.66</v>
      </c>
      <c r="M3" s="4">
        <v>4570000</v>
      </c>
      <c r="N3" s="15" t="s">
        <v>176</v>
      </c>
      <c r="O3" s="9" t="s">
        <v>232</v>
      </c>
      <c r="P3" s="14" t="s">
        <v>198</v>
      </c>
      <c r="Q3" s="14" t="s">
        <v>174</v>
      </c>
      <c r="R3" s="14" t="s">
        <v>173</v>
      </c>
    </row>
    <row r="4" spans="1:18" ht="23.25" customHeight="1">
      <c r="A4" s="7">
        <v>2566</v>
      </c>
      <c r="B4" s="7" t="s">
        <v>230</v>
      </c>
      <c r="C4" s="12" t="s">
        <v>231</v>
      </c>
      <c r="D4" s="12" t="s">
        <v>144</v>
      </c>
      <c r="E4" s="12" t="s">
        <v>145</v>
      </c>
      <c r="F4" s="12" t="s">
        <v>91</v>
      </c>
      <c r="G4" s="7" t="s">
        <v>234</v>
      </c>
      <c r="H4" s="4">
        <v>481000</v>
      </c>
      <c r="I4" s="7" t="s">
        <v>177</v>
      </c>
      <c r="J4" s="13" t="s">
        <v>147</v>
      </c>
      <c r="K4" s="13" t="s">
        <v>138</v>
      </c>
      <c r="L4" s="4">
        <v>505000</v>
      </c>
      <c r="M4" s="4">
        <v>481000</v>
      </c>
      <c r="N4" s="14" t="s">
        <v>148</v>
      </c>
      <c r="O4" s="9" t="s">
        <v>149</v>
      </c>
      <c r="P4" s="14" t="s">
        <v>152</v>
      </c>
      <c r="Q4" s="14" t="s">
        <v>178</v>
      </c>
      <c r="R4" s="14" t="s">
        <v>179</v>
      </c>
    </row>
    <row r="5" spans="1:18" ht="23.25" customHeight="1">
      <c r="A5" s="7">
        <v>2566</v>
      </c>
      <c r="B5" s="7" t="s">
        <v>230</v>
      </c>
      <c r="C5" s="12" t="s">
        <v>231</v>
      </c>
      <c r="D5" s="12" t="s">
        <v>144</v>
      </c>
      <c r="E5" s="12" t="s">
        <v>145</v>
      </c>
      <c r="F5" s="12" t="s">
        <v>91</v>
      </c>
      <c r="G5" s="7" t="s">
        <v>234</v>
      </c>
      <c r="H5" s="4">
        <v>128000</v>
      </c>
      <c r="I5" s="7" t="s">
        <v>177</v>
      </c>
      <c r="J5" s="13" t="s">
        <v>147</v>
      </c>
      <c r="K5" s="13" t="s">
        <v>138</v>
      </c>
      <c r="L5" s="4">
        <v>134000</v>
      </c>
      <c r="M5" s="4">
        <v>128000</v>
      </c>
      <c r="N5" s="14" t="s">
        <v>180</v>
      </c>
      <c r="O5" s="9" t="s">
        <v>181</v>
      </c>
      <c r="P5" s="14" t="s">
        <v>161</v>
      </c>
      <c r="Q5" s="14" t="s">
        <v>182</v>
      </c>
      <c r="R5" s="14" t="s">
        <v>183</v>
      </c>
    </row>
    <row r="6" spans="1:18" ht="23.25" customHeight="1">
      <c r="A6" s="7">
        <v>2566</v>
      </c>
      <c r="B6" s="7" t="s">
        <v>230</v>
      </c>
      <c r="C6" s="12" t="s">
        <v>231</v>
      </c>
      <c r="D6" s="12" t="s">
        <v>144</v>
      </c>
      <c r="E6" s="12" t="s">
        <v>145</v>
      </c>
      <c r="F6" s="12" t="s">
        <v>91</v>
      </c>
      <c r="G6" s="7" t="s">
        <v>234</v>
      </c>
      <c r="H6" s="4">
        <v>187000</v>
      </c>
      <c r="I6" s="7" t="s">
        <v>184</v>
      </c>
      <c r="J6" s="13" t="s">
        <v>147</v>
      </c>
      <c r="K6" s="13" t="s">
        <v>138</v>
      </c>
      <c r="L6" s="5">
        <v>197000</v>
      </c>
      <c r="M6" s="4">
        <v>187000</v>
      </c>
      <c r="N6" s="14" t="s">
        <v>185</v>
      </c>
      <c r="O6" s="9" t="s">
        <v>186</v>
      </c>
      <c r="P6" s="14" t="s">
        <v>199</v>
      </c>
      <c r="Q6" s="14" t="s">
        <v>182</v>
      </c>
      <c r="R6" s="14" t="s">
        <v>183</v>
      </c>
    </row>
    <row r="7" spans="1:18" ht="23.25" customHeight="1">
      <c r="A7" s="7">
        <v>2566</v>
      </c>
      <c r="B7" s="7" t="s">
        <v>230</v>
      </c>
      <c r="C7" s="12" t="s">
        <v>231</v>
      </c>
      <c r="D7" s="12" t="s">
        <v>144</v>
      </c>
      <c r="E7" s="12" t="s">
        <v>145</v>
      </c>
      <c r="F7" s="12" t="s">
        <v>91</v>
      </c>
      <c r="G7" s="7" t="s">
        <v>234</v>
      </c>
      <c r="H7" s="4">
        <v>78000</v>
      </c>
      <c r="I7" s="7" t="s">
        <v>184</v>
      </c>
      <c r="J7" s="13" t="s">
        <v>147</v>
      </c>
      <c r="K7" s="13" t="s">
        <v>138</v>
      </c>
      <c r="L7" s="5">
        <v>82000</v>
      </c>
      <c r="M7" s="4">
        <v>78000</v>
      </c>
      <c r="N7" s="14" t="s">
        <v>185</v>
      </c>
      <c r="O7" s="9" t="s">
        <v>186</v>
      </c>
      <c r="P7" s="14" t="s">
        <v>200</v>
      </c>
      <c r="Q7" s="14" t="s">
        <v>182</v>
      </c>
      <c r="R7" s="14" t="s">
        <v>183</v>
      </c>
    </row>
    <row r="8" spans="1:18" ht="23.25" customHeight="1">
      <c r="A8" s="7">
        <v>2566</v>
      </c>
      <c r="B8" s="7" t="s">
        <v>230</v>
      </c>
      <c r="C8" s="12" t="s">
        <v>231</v>
      </c>
      <c r="D8" s="12" t="s">
        <v>144</v>
      </c>
      <c r="E8" s="12" t="s">
        <v>145</v>
      </c>
      <c r="F8" s="12" t="s">
        <v>91</v>
      </c>
      <c r="G8" s="7" t="s">
        <v>234</v>
      </c>
      <c r="H8" s="4">
        <v>81000</v>
      </c>
      <c r="I8" s="7" t="s">
        <v>184</v>
      </c>
      <c r="J8" s="13" t="s">
        <v>147</v>
      </c>
      <c r="K8" s="13" t="s">
        <v>138</v>
      </c>
      <c r="L8" s="5">
        <v>85000</v>
      </c>
      <c r="M8" s="4">
        <v>81000</v>
      </c>
      <c r="N8" s="14" t="s">
        <v>148</v>
      </c>
      <c r="O8" s="9" t="s">
        <v>149</v>
      </c>
      <c r="P8" s="14" t="s">
        <v>201</v>
      </c>
      <c r="Q8" s="14" t="s">
        <v>187</v>
      </c>
      <c r="R8" s="14" t="s">
        <v>188</v>
      </c>
    </row>
    <row r="9" spans="1:18" ht="23.25" customHeight="1">
      <c r="A9" s="7">
        <v>2566</v>
      </c>
      <c r="B9" s="7" t="s">
        <v>230</v>
      </c>
      <c r="C9" s="12" t="s">
        <v>231</v>
      </c>
      <c r="D9" s="12" t="s">
        <v>144</v>
      </c>
      <c r="E9" s="12" t="s">
        <v>145</v>
      </c>
      <c r="F9" s="12" t="s">
        <v>91</v>
      </c>
      <c r="G9" s="7" t="s">
        <v>234</v>
      </c>
      <c r="H9" s="4">
        <v>415000</v>
      </c>
      <c r="I9" s="7" t="s">
        <v>184</v>
      </c>
      <c r="J9" s="13" t="s">
        <v>147</v>
      </c>
      <c r="K9" s="13" t="s">
        <v>138</v>
      </c>
      <c r="L9" s="5">
        <v>436000</v>
      </c>
      <c r="M9" s="4">
        <v>415000</v>
      </c>
      <c r="N9" s="14" t="s">
        <v>148</v>
      </c>
      <c r="O9" s="9" t="s">
        <v>149</v>
      </c>
      <c r="P9" s="14" t="s">
        <v>202</v>
      </c>
      <c r="Q9" s="14" t="s">
        <v>187</v>
      </c>
      <c r="R9" s="14" t="s">
        <v>189</v>
      </c>
    </row>
    <row r="10" spans="1:18" ht="23.25" customHeight="1">
      <c r="A10" s="7">
        <v>2566</v>
      </c>
      <c r="B10" s="7" t="s">
        <v>230</v>
      </c>
      <c r="C10" s="12" t="s">
        <v>231</v>
      </c>
      <c r="D10" s="12" t="s">
        <v>144</v>
      </c>
      <c r="E10" s="12" t="s">
        <v>145</v>
      </c>
      <c r="F10" s="12" t="s">
        <v>91</v>
      </c>
      <c r="G10" s="7" t="s">
        <v>234</v>
      </c>
      <c r="H10" s="4">
        <v>189000</v>
      </c>
      <c r="I10" s="7" t="s">
        <v>146</v>
      </c>
      <c r="J10" s="13" t="s">
        <v>147</v>
      </c>
      <c r="K10" s="13" t="s">
        <v>138</v>
      </c>
      <c r="L10" s="4">
        <v>198000</v>
      </c>
      <c r="M10" s="4">
        <v>189000</v>
      </c>
      <c r="N10" s="14" t="s">
        <v>190</v>
      </c>
      <c r="O10" s="9" t="s">
        <v>191</v>
      </c>
      <c r="P10" s="14" t="s">
        <v>157</v>
      </c>
      <c r="Q10" s="14" t="s">
        <v>192</v>
      </c>
      <c r="R10" s="14" t="s">
        <v>193</v>
      </c>
    </row>
    <row r="11" spans="1:18" ht="23.25" customHeight="1">
      <c r="A11" s="7">
        <v>2566</v>
      </c>
      <c r="B11" s="7" t="s">
        <v>230</v>
      </c>
      <c r="C11" s="12" t="s">
        <v>231</v>
      </c>
      <c r="D11" s="12" t="s">
        <v>144</v>
      </c>
      <c r="E11" s="12" t="s">
        <v>145</v>
      </c>
      <c r="F11" s="12" t="s">
        <v>91</v>
      </c>
      <c r="G11" s="7" t="s">
        <v>234</v>
      </c>
      <c r="H11" s="4">
        <v>100000</v>
      </c>
      <c r="I11" s="7" t="s">
        <v>146</v>
      </c>
      <c r="J11" s="13" t="s">
        <v>147</v>
      </c>
      <c r="K11" s="13" t="s">
        <v>138</v>
      </c>
      <c r="L11" s="4">
        <v>105000</v>
      </c>
      <c r="M11" s="4">
        <v>100000</v>
      </c>
      <c r="N11" s="14" t="s">
        <v>185</v>
      </c>
      <c r="O11" s="9" t="s">
        <v>186</v>
      </c>
      <c r="P11" s="14" t="s">
        <v>155</v>
      </c>
      <c r="Q11" s="14" t="s">
        <v>194</v>
      </c>
      <c r="R11" s="14" t="s">
        <v>195</v>
      </c>
    </row>
    <row r="12" spans="1:18" ht="23.25" customHeight="1">
      <c r="A12" s="7">
        <v>2566</v>
      </c>
      <c r="B12" s="7" t="s">
        <v>230</v>
      </c>
      <c r="C12" s="12" t="s">
        <v>231</v>
      </c>
      <c r="D12" s="12" t="s">
        <v>144</v>
      </c>
      <c r="E12" s="12" t="s">
        <v>145</v>
      </c>
      <c r="F12" s="12" t="s">
        <v>91</v>
      </c>
      <c r="G12" s="7" t="s">
        <v>234</v>
      </c>
      <c r="H12" s="4">
        <v>117000</v>
      </c>
      <c r="I12" s="7" t="s">
        <v>146</v>
      </c>
      <c r="J12" s="13" t="s">
        <v>147</v>
      </c>
      <c r="K12" s="13" t="s">
        <v>138</v>
      </c>
      <c r="L12" s="4">
        <v>123000</v>
      </c>
      <c r="M12" s="4">
        <v>117000</v>
      </c>
      <c r="N12" s="14" t="s">
        <v>185</v>
      </c>
      <c r="O12" s="9" t="s">
        <v>186</v>
      </c>
      <c r="P12" s="14" t="s">
        <v>163</v>
      </c>
      <c r="Q12" s="14" t="s">
        <v>194</v>
      </c>
      <c r="R12" s="14" t="s">
        <v>195</v>
      </c>
    </row>
    <row r="13" spans="1:18" ht="23.25" customHeight="1">
      <c r="A13" s="7">
        <v>2566</v>
      </c>
      <c r="B13" s="7" t="s">
        <v>230</v>
      </c>
      <c r="C13" s="12" t="s">
        <v>231</v>
      </c>
      <c r="D13" s="12" t="s">
        <v>144</v>
      </c>
      <c r="E13" s="12" t="s">
        <v>145</v>
      </c>
      <c r="F13" s="12" t="s">
        <v>91</v>
      </c>
      <c r="G13" s="7" t="s">
        <v>234</v>
      </c>
      <c r="H13" s="4">
        <v>321000</v>
      </c>
      <c r="I13" s="7" t="s">
        <v>146</v>
      </c>
      <c r="J13" s="13" t="s">
        <v>147</v>
      </c>
      <c r="K13" s="13" t="s">
        <v>138</v>
      </c>
      <c r="L13" s="4">
        <v>337000</v>
      </c>
      <c r="M13" s="4">
        <v>321000</v>
      </c>
      <c r="N13" s="14" t="s">
        <v>180</v>
      </c>
      <c r="O13" s="9" t="s">
        <v>181</v>
      </c>
      <c r="P13" s="14" t="s">
        <v>162</v>
      </c>
      <c r="Q13" s="14" t="s">
        <v>151</v>
      </c>
      <c r="R13" s="14" t="s">
        <v>196</v>
      </c>
    </row>
    <row r="14" spans="1:18" ht="23.25" customHeight="1">
      <c r="A14" s="7">
        <v>2566</v>
      </c>
      <c r="B14" s="7" t="s">
        <v>230</v>
      </c>
      <c r="C14" s="12" t="s">
        <v>231</v>
      </c>
      <c r="D14" s="12" t="s">
        <v>144</v>
      </c>
      <c r="E14" s="12" t="s">
        <v>145</v>
      </c>
      <c r="F14" s="12" t="s">
        <v>91</v>
      </c>
      <c r="G14" s="7" t="s">
        <v>234</v>
      </c>
      <c r="H14" s="4">
        <v>80000</v>
      </c>
      <c r="I14" s="7" t="s">
        <v>146</v>
      </c>
      <c r="J14" s="13" t="s">
        <v>147</v>
      </c>
      <c r="K14" s="13" t="s">
        <v>138</v>
      </c>
      <c r="L14" s="4">
        <v>84000</v>
      </c>
      <c r="M14" s="4">
        <v>80000</v>
      </c>
      <c r="N14" s="14" t="s">
        <v>190</v>
      </c>
      <c r="O14" s="9" t="s">
        <v>191</v>
      </c>
      <c r="P14" s="14" t="s">
        <v>158</v>
      </c>
      <c r="Q14" s="14" t="s">
        <v>151</v>
      </c>
      <c r="R14" s="14" t="s">
        <v>203</v>
      </c>
    </row>
    <row r="15" spans="1:18" ht="23.25" customHeight="1">
      <c r="A15" s="7">
        <v>2566</v>
      </c>
      <c r="B15" s="7" t="s">
        <v>230</v>
      </c>
      <c r="C15" s="12" t="s">
        <v>231</v>
      </c>
      <c r="D15" s="12" t="s">
        <v>144</v>
      </c>
      <c r="E15" s="12" t="s">
        <v>145</v>
      </c>
      <c r="F15" s="12" t="s">
        <v>91</v>
      </c>
      <c r="G15" s="7" t="s">
        <v>234</v>
      </c>
      <c r="H15" s="4">
        <v>54300</v>
      </c>
      <c r="I15" s="7" t="s">
        <v>146</v>
      </c>
      <c r="J15" s="13" t="s">
        <v>147</v>
      </c>
      <c r="K15" s="13" t="s">
        <v>138</v>
      </c>
      <c r="L15" s="4">
        <v>57000</v>
      </c>
      <c r="M15" s="4">
        <v>54000</v>
      </c>
      <c r="N15" s="14" t="s">
        <v>148</v>
      </c>
      <c r="O15" s="9" t="s">
        <v>149</v>
      </c>
      <c r="P15" s="14" t="s">
        <v>150</v>
      </c>
      <c r="Q15" s="14" t="s">
        <v>151</v>
      </c>
      <c r="R15" s="14" t="s">
        <v>203</v>
      </c>
    </row>
    <row r="16" spans="1:18" ht="23.25" customHeight="1">
      <c r="A16" s="7">
        <v>2566</v>
      </c>
      <c r="B16" s="7" t="s">
        <v>230</v>
      </c>
      <c r="C16" s="12" t="s">
        <v>231</v>
      </c>
      <c r="D16" s="12" t="s">
        <v>144</v>
      </c>
      <c r="E16" s="12" t="s">
        <v>145</v>
      </c>
      <c r="F16" s="12" t="s">
        <v>91</v>
      </c>
      <c r="G16" s="7" t="s">
        <v>234</v>
      </c>
      <c r="H16" s="4">
        <v>64200</v>
      </c>
      <c r="I16" s="7" t="s">
        <v>146</v>
      </c>
      <c r="J16" s="13" t="s">
        <v>147</v>
      </c>
      <c r="K16" s="13" t="s">
        <v>138</v>
      </c>
      <c r="L16" s="4">
        <v>67000</v>
      </c>
      <c r="M16" s="4">
        <v>64000</v>
      </c>
      <c r="N16" s="14" t="s">
        <v>148</v>
      </c>
      <c r="O16" s="9" t="s">
        <v>149</v>
      </c>
      <c r="P16" s="14" t="s">
        <v>156</v>
      </c>
      <c r="Q16" s="14" t="s">
        <v>151</v>
      </c>
      <c r="R16" s="14" t="s">
        <v>203</v>
      </c>
    </row>
    <row r="17" spans="1:18" ht="23.25" customHeight="1">
      <c r="A17" s="7">
        <v>2566</v>
      </c>
      <c r="B17" s="7" t="s">
        <v>230</v>
      </c>
      <c r="C17" s="12" t="s">
        <v>231</v>
      </c>
      <c r="D17" s="12" t="s">
        <v>144</v>
      </c>
      <c r="E17" s="12" t="s">
        <v>145</v>
      </c>
      <c r="F17" s="12" t="s">
        <v>91</v>
      </c>
      <c r="G17" s="7" t="s">
        <v>234</v>
      </c>
      <c r="H17" s="4">
        <v>88000</v>
      </c>
      <c r="I17" s="7" t="s">
        <v>146</v>
      </c>
      <c r="J17" s="13" t="s">
        <v>147</v>
      </c>
      <c r="K17" s="13" t="s">
        <v>138</v>
      </c>
      <c r="L17" s="4">
        <v>92000</v>
      </c>
      <c r="M17" s="4">
        <v>88000</v>
      </c>
      <c r="N17" s="14" t="s">
        <v>148</v>
      </c>
      <c r="O17" s="9" t="s">
        <v>149</v>
      </c>
      <c r="P17" s="14" t="s">
        <v>159</v>
      </c>
      <c r="Q17" s="14" t="s">
        <v>151</v>
      </c>
      <c r="R17" s="14" t="s">
        <v>203</v>
      </c>
    </row>
    <row r="18" spans="1:18" ht="23.25" customHeight="1">
      <c r="A18" s="7">
        <v>2566</v>
      </c>
      <c r="B18" s="7" t="s">
        <v>230</v>
      </c>
      <c r="C18" s="12" t="s">
        <v>231</v>
      </c>
      <c r="D18" s="12" t="s">
        <v>144</v>
      </c>
      <c r="E18" s="12" t="s">
        <v>145</v>
      </c>
      <c r="F18" s="12" t="s">
        <v>91</v>
      </c>
      <c r="G18" s="7" t="s">
        <v>234</v>
      </c>
      <c r="H18" s="4">
        <v>199000</v>
      </c>
      <c r="I18" s="7" t="s">
        <v>146</v>
      </c>
      <c r="J18" s="13" t="s">
        <v>147</v>
      </c>
      <c r="K18" s="13" t="s">
        <v>138</v>
      </c>
      <c r="L18" s="4">
        <v>209000</v>
      </c>
      <c r="M18" s="4">
        <v>199000</v>
      </c>
      <c r="N18" s="14" t="s">
        <v>148</v>
      </c>
      <c r="O18" s="9" t="s">
        <v>149</v>
      </c>
      <c r="P18" s="14" t="s">
        <v>164</v>
      </c>
      <c r="Q18" s="14" t="s">
        <v>204</v>
      </c>
      <c r="R18" s="14" t="s">
        <v>205</v>
      </c>
    </row>
    <row r="19" spans="1:18" ht="23.25" customHeight="1">
      <c r="A19" s="7">
        <v>2566</v>
      </c>
      <c r="B19" s="7" t="s">
        <v>230</v>
      </c>
      <c r="C19" s="12" t="s">
        <v>231</v>
      </c>
      <c r="D19" s="12" t="s">
        <v>144</v>
      </c>
      <c r="E19" s="12" t="s">
        <v>145</v>
      </c>
      <c r="F19" s="12" t="s">
        <v>91</v>
      </c>
      <c r="G19" s="7" t="s">
        <v>234</v>
      </c>
      <c r="H19" s="4">
        <v>96300</v>
      </c>
      <c r="I19" s="7" t="s">
        <v>146</v>
      </c>
      <c r="J19" s="13" t="s">
        <v>147</v>
      </c>
      <c r="K19" s="13" t="s">
        <v>138</v>
      </c>
      <c r="L19" s="4">
        <v>101000</v>
      </c>
      <c r="M19" s="4">
        <v>96300</v>
      </c>
      <c r="N19" s="14" t="s">
        <v>148</v>
      </c>
      <c r="O19" s="9" t="s">
        <v>149</v>
      </c>
      <c r="P19" s="14" t="s">
        <v>165</v>
      </c>
      <c r="Q19" s="14" t="s">
        <v>204</v>
      </c>
      <c r="R19" s="14" t="s">
        <v>205</v>
      </c>
    </row>
    <row r="20" spans="1:18" ht="23.25" customHeight="1">
      <c r="A20" s="7">
        <v>2566</v>
      </c>
      <c r="B20" s="7" t="s">
        <v>230</v>
      </c>
      <c r="C20" s="12" t="s">
        <v>231</v>
      </c>
      <c r="D20" s="12" t="s">
        <v>144</v>
      </c>
      <c r="E20" s="12" t="s">
        <v>145</v>
      </c>
      <c r="F20" s="12" t="s">
        <v>91</v>
      </c>
      <c r="G20" s="7" t="s">
        <v>235</v>
      </c>
      <c r="H20" s="4">
        <v>449000</v>
      </c>
      <c r="I20" s="7" t="s">
        <v>206</v>
      </c>
      <c r="J20" s="13" t="s">
        <v>147</v>
      </c>
      <c r="K20" s="13" t="s">
        <v>138</v>
      </c>
      <c r="L20" s="5">
        <v>449000</v>
      </c>
      <c r="M20" s="4">
        <v>449000</v>
      </c>
      <c r="N20" s="14" t="s">
        <v>207</v>
      </c>
      <c r="O20" s="9" t="s">
        <v>211</v>
      </c>
      <c r="P20" s="14" t="s">
        <v>208</v>
      </c>
      <c r="Q20" s="14" t="s">
        <v>209</v>
      </c>
      <c r="R20" s="14" t="s">
        <v>210</v>
      </c>
    </row>
    <row r="21" spans="1:18" ht="23.25" customHeight="1">
      <c r="A21" s="7">
        <v>2566</v>
      </c>
      <c r="B21" s="7" t="s">
        <v>230</v>
      </c>
      <c r="C21" s="12" t="s">
        <v>231</v>
      </c>
      <c r="D21" s="12" t="s">
        <v>144</v>
      </c>
      <c r="E21" s="12" t="s">
        <v>145</v>
      </c>
      <c r="F21" s="12" t="s">
        <v>91</v>
      </c>
      <c r="G21" s="7" t="s">
        <v>234</v>
      </c>
      <c r="H21" s="4">
        <v>211000</v>
      </c>
      <c r="I21" s="7" t="s">
        <v>146</v>
      </c>
      <c r="J21" s="13" t="s">
        <v>147</v>
      </c>
      <c r="K21" s="13" t="s">
        <v>138</v>
      </c>
      <c r="L21" s="4">
        <v>221000</v>
      </c>
      <c r="M21" s="4">
        <v>208000</v>
      </c>
      <c r="N21" s="14" t="s">
        <v>207</v>
      </c>
      <c r="O21" s="9" t="s">
        <v>211</v>
      </c>
      <c r="P21" s="14" t="s">
        <v>153</v>
      </c>
      <c r="Q21" s="14" t="s">
        <v>212</v>
      </c>
      <c r="R21" s="14" t="s">
        <v>213</v>
      </c>
    </row>
    <row r="22" spans="1:18" ht="23.25" customHeight="1">
      <c r="A22" s="7">
        <v>2566</v>
      </c>
      <c r="B22" s="7" t="s">
        <v>230</v>
      </c>
      <c r="C22" s="12" t="s">
        <v>231</v>
      </c>
      <c r="D22" s="12" t="s">
        <v>144</v>
      </c>
      <c r="E22" s="12" t="s">
        <v>145</v>
      </c>
      <c r="F22" s="12" t="s">
        <v>91</v>
      </c>
      <c r="G22" s="7" t="s">
        <v>234</v>
      </c>
      <c r="H22" s="4">
        <v>99500</v>
      </c>
      <c r="I22" s="7" t="s">
        <v>146</v>
      </c>
      <c r="J22" s="13" t="s">
        <v>147</v>
      </c>
      <c r="K22" s="13" t="s">
        <v>138</v>
      </c>
      <c r="L22" s="4">
        <v>104000</v>
      </c>
      <c r="M22" s="4">
        <v>99500</v>
      </c>
      <c r="N22" s="14" t="s">
        <v>207</v>
      </c>
      <c r="O22" s="9" t="s">
        <v>211</v>
      </c>
      <c r="P22" s="14" t="s">
        <v>166</v>
      </c>
      <c r="Q22" s="14" t="s">
        <v>212</v>
      </c>
      <c r="R22" s="14" t="s">
        <v>213</v>
      </c>
    </row>
    <row r="23" spans="1:18" ht="23.25" customHeight="1">
      <c r="A23" s="7">
        <v>2566</v>
      </c>
      <c r="B23" s="7" t="s">
        <v>230</v>
      </c>
      <c r="C23" s="12" t="s">
        <v>231</v>
      </c>
      <c r="D23" s="12" t="s">
        <v>144</v>
      </c>
      <c r="E23" s="12" t="s">
        <v>145</v>
      </c>
      <c r="F23" s="12" t="s">
        <v>91</v>
      </c>
      <c r="G23" s="7" t="s">
        <v>234</v>
      </c>
      <c r="H23" s="4">
        <v>208000</v>
      </c>
      <c r="I23" s="7" t="s">
        <v>146</v>
      </c>
      <c r="J23" s="13" t="s">
        <v>147</v>
      </c>
      <c r="K23" s="13" t="s">
        <v>138</v>
      </c>
      <c r="L23" s="4">
        <v>218000</v>
      </c>
      <c r="M23" s="4">
        <v>208000</v>
      </c>
      <c r="N23" s="14" t="s">
        <v>180</v>
      </c>
      <c r="O23" s="9" t="s">
        <v>181</v>
      </c>
      <c r="P23" s="14" t="s">
        <v>160</v>
      </c>
      <c r="Q23" s="14" t="s">
        <v>212</v>
      </c>
      <c r="R23" s="14" t="s">
        <v>213</v>
      </c>
    </row>
    <row r="24" spans="1:18" ht="23.25" customHeight="1">
      <c r="A24" s="7">
        <v>2566</v>
      </c>
      <c r="B24" s="7" t="s">
        <v>230</v>
      </c>
      <c r="C24" s="12" t="s">
        <v>231</v>
      </c>
      <c r="D24" s="12" t="s">
        <v>144</v>
      </c>
      <c r="E24" s="12" t="s">
        <v>145</v>
      </c>
      <c r="F24" s="12" t="s">
        <v>91</v>
      </c>
      <c r="G24" s="7" t="s">
        <v>236</v>
      </c>
      <c r="H24" s="4">
        <v>496000</v>
      </c>
      <c r="I24" s="7" t="s">
        <v>184</v>
      </c>
      <c r="J24" s="13" t="s">
        <v>147</v>
      </c>
      <c r="K24" s="13" t="s">
        <v>138</v>
      </c>
      <c r="L24" s="5">
        <v>496000</v>
      </c>
      <c r="M24" s="5">
        <v>496000</v>
      </c>
      <c r="N24" s="14" t="s">
        <v>148</v>
      </c>
      <c r="O24" s="9" t="s">
        <v>149</v>
      </c>
      <c r="P24" s="14" t="s">
        <v>215</v>
      </c>
      <c r="Q24" s="14" t="s">
        <v>216</v>
      </c>
      <c r="R24" s="14" t="s">
        <v>217</v>
      </c>
    </row>
    <row r="25" spans="1:18" ht="23.25" customHeight="1">
      <c r="A25" s="7">
        <v>2566</v>
      </c>
      <c r="B25" s="7" t="s">
        <v>230</v>
      </c>
      <c r="C25" s="12" t="s">
        <v>231</v>
      </c>
      <c r="D25" s="12" t="s">
        <v>144</v>
      </c>
      <c r="E25" s="12" t="s">
        <v>145</v>
      </c>
      <c r="F25" s="12" t="s">
        <v>91</v>
      </c>
      <c r="G25" s="7" t="s">
        <v>233</v>
      </c>
      <c r="H25" s="4">
        <v>996000</v>
      </c>
      <c r="I25" s="7" t="s">
        <v>168</v>
      </c>
      <c r="J25" s="13" t="s">
        <v>147</v>
      </c>
      <c r="K25" s="13" t="s">
        <v>169</v>
      </c>
      <c r="L25" s="4">
        <v>964000</v>
      </c>
      <c r="M25" s="4">
        <v>836752</v>
      </c>
      <c r="N25" s="15" t="s">
        <v>218</v>
      </c>
      <c r="O25" s="9" t="s">
        <v>219</v>
      </c>
      <c r="P25" s="14" t="s">
        <v>220</v>
      </c>
      <c r="Q25" s="14" t="s">
        <v>221</v>
      </c>
      <c r="R25" s="14" t="s">
        <v>222</v>
      </c>
    </row>
    <row r="26" spans="1:18" ht="23.25" customHeight="1">
      <c r="A26" s="7">
        <v>2566</v>
      </c>
      <c r="B26" s="7" t="s">
        <v>230</v>
      </c>
      <c r="C26" s="12" t="s">
        <v>231</v>
      </c>
      <c r="D26" s="12" t="s">
        <v>144</v>
      </c>
      <c r="E26" s="12" t="s">
        <v>145</v>
      </c>
      <c r="F26" s="12" t="s">
        <v>91</v>
      </c>
      <c r="G26" s="7" t="s">
        <v>237</v>
      </c>
      <c r="H26" s="4">
        <v>400000</v>
      </c>
      <c r="I26" s="7" t="s">
        <v>184</v>
      </c>
      <c r="J26" s="13" t="s">
        <v>147</v>
      </c>
      <c r="K26" s="13" t="s">
        <v>138</v>
      </c>
      <c r="L26" s="5">
        <v>400000</v>
      </c>
      <c r="M26" s="5">
        <v>400000</v>
      </c>
      <c r="N26" s="14" t="s">
        <v>148</v>
      </c>
      <c r="O26" s="9" t="s">
        <v>149</v>
      </c>
      <c r="P26" s="14" t="s">
        <v>223</v>
      </c>
      <c r="Q26" s="14" t="s">
        <v>214</v>
      </c>
      <c r="R26" s="14" t="s">
        <v>224</v>
      </c>
    </row>
    <row r="27" spans="1:18" ht="23.25" customHeight="1">
      <c r="A27" s="7">
        <v>2566</v>
      </c>
      <c r="B27" s="7" t="s">
        <v>230</v>
      </c>
      <c r="C27" s="12" t="s">
        <v>231</v>
      </c>
      <c r="D27" s="12" t="s">
        <v>144</v>
      </c>
      <c r="E27" s="12" t="s">
        <v>145</v>
      </c>
      <c r="F27" s="12" t="s">
        <v>91</v>
      </c>
      <c r="G27" s="7" t="s">
        <v>234</v>
      </c>
      <c r="H27" s="4">
        <v>196000</v>
      </c>
      <c r="I27" s="7" t="s">
        <v>206</v>
      </c>
      <c r="J27" s="13" t="s">
        <v>147</v>
      </c>
      <c r="K27" s="13" t="s">
        <v>138</v>
      </c>
      <c r="L27" s="5">
        <v>196000</v>
      </c>
      <c r="M27" s="4">
        <v>196000</v>
      </c>
      <c r="N27" s="14" t="s">
        <v>148</v>
      </c>
      <c r="O27" s="9" t="s">
        <v>149</v>
      </c>
      <c r="P27" s="14" t="s">
        <v>225</v>
      </c>
      <c r="Q27" s="14" t="s">
        <v>214</v>
      </c>
      <c r="R27" s="14" t="s">
        <v>226</v>
      </c>
    </row>
    <row r="28" spans="1:18" ht="23.25" customHeight="1">
      <c r="A28" s="7">
        <v>2566</v>
      </c>
      <c r="B28" s="7" t="s">
        <v>230</v>
      </c>
      <c r="C28" s="12" t="s">
        <v>231</v>
      </c>
      <c r="D28" s="12" t="s">
        <v>144</v>
      </c>
      <c r="E28" s="12" t="s">
        <v>145</v>
      </c>
      <c r="F28" s="12" t="s">
        <v>91</v>
      </c>
      <c r="G28" s="7" t="s">
        <v>234</v>
      </c>
      <c r="H28" s="4">
        <v>377000</v>
      </c>
      <c r="I28" s="7" t="s">
        <v>146</v>
      </c>
      <c r="J28" s="13" t="s">
        <v>147</v>
      </c>
      <c r="K28" s="13" t="s">
        <v>138</v>
      </c>
      <c r="L28" s="4">
        <v>396000</v>
      </c>
      <c r="M28" s="4">
        <v>377000</v>
      </c>
      <c r="N28" s="14" t="s">
        <v>207</v>
      </c>
      <c r="O28" s="9" t="s">
        <v>211</v>
      </c>
      <c r="P28" s="14" t="s">
        <v>154</v>
      </c>
      <c r="Q28" s="14" t="s">
        <v>214</v>
      </c>
      <c r="R28" s="14" t="s">
        <v>226</v>
      </c>
    </row>
    <row r="29" spans="1:18" ht="23.25" customHeight="1">
      <c r="A29" s="7">
        <v>2566</v>
      </c>
      <c r="B29" s="7" t="s">
        <v>230</v>
      </c>
      <c r="C29" s="12" t="s">
        <v>231</v>
      </c>
      <c r="D29" s="12" t="s">
        <v>144</v>
      </c>
      <c r="E29" s="12" t="s">
        <v>145</v>
      </c>
      <c r="F29" s="12" t="s">
        <v>91</v>
      </c>
      <c r="G29" s="7" t="s">
        <v>238</v>
      </c>
      <c r="H29" s="4">
        <v>200000</v>
      </c>
      <c r="I29" s="7" t="s">
        <v>146</v>
      </c>
      <c r="J29" s="13" t="s">
        <v>147</v>
      </c>
      <c r="K29" s="13" t="s">
        <v>138</v>
      </c>
      <c r="L29" s="4">
        <v>152000</v>
      </c>
      <c r="M29" s="4">
        <v>152000</v>
      </c>
      <c r="N29" s="14" t="s">
        <v>185</v>
      </c>
      <c r="O29" s="9" t="s">
        <v>186</v>
      </c>
      <c r="P29" s="14" t="s">
        <v>167</v>
      </c>
      <c r="Q29" s="14" t="s">
        <v>227</v>
      </c>
      <c r="R29" s="14" t="s">
        <v>228</v>
      </c>
    </row>
    <row r="30" spans="1:18" ht="23.25" customHeight="1">
      <c r="A30" s="7">
        <v>2566</v>
      </c>
      <c r="B30" s="7" t="s">
        <v>230</v>
      </c>
      <c r="C30" s="12" t="s">
        <v>231</v>
      </c>
      <c r="D30" s="12" t="s">
        <v>144</v>
      </c>
      <c r="E30" s="12" t="s">
        <v>145</v>
      </c>
      <c r="F30" s="12" t="s">
        <v>91</v>
      </c>
      <c r="G30" s="7" t="s">
        <v>239</v>
      </c>
      <c r="H30" s="4">
        <v>200000</v>
      </c>
      <c r="I30" s="7" t="s">
        <v>146</v>
      </c>
      <c r="J30" s="13" t="s">
        <v>147</v>
      </c>
      <c r="K30" s="13" t="s">
        <v>138</v>
      </c>
      <c r="L30" s="4">
        <v>152000</v>
      </c>
      <c r="M30" s="4">
        <v>152000</v>
      </c>
      <c r="N30" s="14" t="s">
        <v>185</v>
      </c>
      <c r="O30" s="9" t="s">
        <v>186</v>
      </c>
      <c r="P30" s="14" t="s">
        <v>167</v>
      </c>
      <c r="Q30" s="14" t="s">
        <v>227</v>
      </c>
      <c r="R30" s="14" t="s">
        <v>229</v>
      </c>
    </row>
    <row r="31" ht="23.25" customHeight="1">
      <c r="H31" s="4">
        <f>SUM(H2:H30)-H25-H3-H2</f>
        <v>5515300</v>
      </c>
    </row>
    <row r="32" ht="23.25" customHeight="1">
      <c r="H32" s="4">
        <f>+H25+H2+H3</f>
        <v>9001000</v>
      </c>
    </row>
    <row r="33" ht="23.25" customHeight="1">
      <c r="H33" s="4">
        <f>SUM(H2:H30)</f>
        <v>14516300</v>
      </c>
    </row>
    <row r="34" ht="23.25" customHeight="1">
      <c r="H34" s="4">
        <f>+H31+H32</f>
        <v>14516300</v>
      </c>
    </row>
    <row r="35" ht="23.25" customHeight="1">
      <c r="H35" s="4">
        <f>+H33-H34</f>
        <v>0</v>
      </c>
    </row>
  </sheetData>
  <sheetProtection/>
  <dataValidations count="3">
    <dataValidation type="list" allowBlank="1" showInputMessage="1" showErrorMessage="1" sqref="I10:I19 I21:I23 I28:I41">
      <formula1>"พ.ร.บ. งบประมาณรายจ่าย, อื่น ๆ"</formula1>
    </dataValidation>
    <dataValidation type="list" allowBlank="1" showInputMessage="1" showErrorMessage="1" sqref="J2:J4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4:K24 K26:K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2024-04-29T08:29:56Z</dcterms:modified>
  <cp:category/>
  <cp:version/>
  <cp:contentType/>
  <cp:contentStatus/>
</cp:coreProperties>
</file>